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m2018-my.sharepoint.com/personal/tarja-leena_tukiainen_kuopio_fi/Documents/"/>
    </mc:Choice>
  </mc:AlternateContent>
  <xr:revisionPtr revIDLastSave="0" documentId="8_{2E991DB2-8EB0-4CA5-9F9E-14838F74A420}" xr6:coauthVersionLast="47" xr6:coauthVersionMax="47" xr10:uidLastSave="{00000000-0000-0000-0000-000000000000}"/>
  <bookViews>
    <workbookView xWindow="1515" yWindow="1515" windowWidth="21600" windowHeight="11385" xr2:uid="{00000000-000D-0000-FFFF-FFFF00000000}"/>
  </bookViews>
  <sheets>
    <sheet name="Hankinna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3" i="1" l="1"/>
  <c r="B50" i="1" l="1"/>
  <c r="B94" i="1" s="1"/>
  <c r="B34" i="1"/>
</calcChain>
</file>

<file path=xl/sharedStrings.xml><?xml version="1.0" encoding="utf-8"?>
<sst xmlns="http://schemas.openxmlformats.org/spreadsheetml/2006/main" count="181" uniqueCount="110">
  <si>
    <t>HANKINTASUUNNITELMA VUODELLE 2023</t>
  </si>
  <si>
    <t>Tarvittavan materiaalin tai palvelun nimi</t>
  </si>
  <si>
    <t>Arvioitu hankinnan vuosiarvo yhteensä, alv 0%</t>
  </si>
  <si>
    <t>Suunniteltu sopimuksen kesto</t>
  </si>
  <si>
    <t>Palvelu/vastuualue</t>
  </si>
  <si>
    <t>Hankinnan valmistelija, yhteystiedot</t>
  </si>
  <si>
    <t>Suunniteltu sopimuksen voimaantulo</t>
  </si>
  <si>
    <t>Hankinnnan toteuttaja Sansia Oy</t>
  </si>
  <si>
    <t>Hankinta toteutetaan osakkaan omana työnä</t>
  </si>
  <si>
    <t>Hankinta sisältää option</t>
  </si>
  <si>
    <t xml:space="preserve">SUUNNITELLUT YHTEISHANKINNAT </t>
  </si>
  <si>
    <t>Kuopion kaupungin, Siilinjärven kunnan ja Kuopion Vesi oy:n konsulttitoiminnan puitesopimus (5 eri hankintaa)</t>
  </si>
  <si>
    <t>n. 1,9 M€ (sisältää myös alempana luetellut pienhankinnat)</t>
  </si>
  <si>
    <t>2022-23 + 2 optiovuotta</t>
  </si>
  <si>
    <t>kaupunkisuunnittelupalvelut</t>
  </si>
  <si>
    <t>Ari Räsänen, p. 044 718 5122</t>
  </si>
  <si>
    <t>kyllä</t>
  </si>
  <si>
    <t>YHTEENSÄ EUR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</si>
  <si>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</si>
  <si>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SUUNNITELLUT ERILLISHANKINNAT</t>
  </si>
  <si>
    <t>Kuopion, Jyväskylä, Siilinjärven ja Varkauden ilmanlaadun mittausten ylläpito vuosina 2024-2028</t>
  </si>
  <si>
    <t>2024-2028</t>
  </si>
  <si>
    <t>KYP/ympäristö- ja rakennusvalvontapalvelut/Ympäristönsuojelu</t>
  </si>
  <si>
    <t xml:space="preserve"> Mikko Sokura, p. 044 718 2147 (Jouni Hoffren, p. 044 718 2186 ja Erkki Pärjälä, p. 044 718 2142)</t>
  </si>
  <si>
    <t>x</t>
  </si>
  <si>
    <t>Mahdollisesti</t>
  </si>
  <si>
    <t xml:space="preserve">(ei sisällä tuntilaskutuksella tehtäviä lisätöitä ja pilvipalvelun tietokannan ylläpitoa) </t>
  </si>
  <si>
    <t>Laboratorio palveluiden ostot</t>
  </si>
  <si>
    <t>toistaiseksi</t>
  </si>
  <si>
    <t>KYP / ympäristö- ja rakennusvalvontapalvelut / ympäristöterveydenhuolto</t>
  </si>
  <si>
    <t>Tarja Hartikainen, p. 044 718 2272</t>
  </si>
  <si>
    <t>voimassa toistaiseksi</t>
  </si>
  <si>
    <t>Pieneläinten eläinlääkäripäivystyspalvelut</t>
  </si>
  <si>
    <t>2v, 2024-2025</t>
  </si>
  <si>
    <t xml:space="preserve">2v </t>
  </si>
  <si>
    <t>Viistokuvauksen hankinta</t>
  </si>
  <si>
    <t>1 vuosi</t>
  </si>
  <si>
    <t>KYP / Kiinteistönmuodostus- ja paikkatietopalvelut</t>
  </si>
  <si>
    <t>Marko Ahola, p. 044 718 5549</t>
  </si>
  <si>
    <t>X</t>
  </si>
  <si>
    <t>2023 investointiohjelman mukaiset suunnittelut – ja rakentamiset. Suunnittelut puitesopimusten tai kilpailun kautta tapauskohtaisesti ; rakentamisessa n. puolet Mestarille ja puolet urakkakilpailuun.</t>
  </si>
  <si>
    <t>Vaihtelee / osa jo voimassa</t>
  </si>
  <si>
    <t>Rakentamisen ja kunnossapidon palvelut</t>
  </si>
  <si>
    <t>Jukka Rissanen</t>
  </si>
  <si>
    <t>2023 alueiden kunnossapito toteutetaan kilpailutetuilla alueurakkasopimuksilla tai neuvottelumenettelyllä Mestarin kanssa. Pienet korjaustyöt hoidetaan puitesopimukseen perustuen tai suoraan Mestarilta määrärahojen raameissa priorisoinnin perusteella jatkuvana prosessina. Pysäköinninvalvonnassa hinaussopimuksen kilpailutus.</t>
  </si>
  <si>
    <t>Markku Kolari</t>
  </si>
  <si>
    <t>SUUNNITELLUT PIENHANKINNAT  (Alle 60 000 eur) ***</t>
  </si>
  <si>
    <t>Asemakaavoituksen suunnittelutyöt (mm.  Savilahti, torin länsilaita,konsulttiavusteiset kaavat) sekä muut pienemmät hankkeet ja suunnitelmat</t>
  </si>
  <si>
    <t>1.1.-31.12.2023</t>
  </si>
  <si>
    <t>KYP/Kaupunkisuunnittelupalvelut / asemakaavoitus</t>
  </si>
  <si>
    <t>Anne Siltavuori, p. 044 718 5417</t>
  </si>
  <si>
    <t>Strategisen maankäytön suunnittelutyöt (mm. Nilsiän oyk, Kuopion seudun ljs ja kaupunkiseutusuunnitelma, KKP) sekä muut pienemmät hankkeet ja suunnitelmat sekä selvitykset</t>
  </si>
  <si>
    <t>KYP/Kaupunkisuunnittelupalvelut / strateginen maankäyttö</t>
  </si>
  <si>
    <t>Heli Laurinen, p. 044 718 5430</t>
  </si>
  <si>
    <t>Kunnallisteknisen suunnittelun suunnittelutyöt (mm. Hiltulanlahti III, Mölymäki, maaperätutkimukset, hulevesien hallinta- ja yl.suunnitelmat,  Liva-suunnitelmat,  vesihuollon keh.suunnitelma) sekä muut pienemmät suunnitelmat</t>
  </si>
  <si>
    <t>KYP/Kaupunkisuunnittelupalvelut / kunnallistekninen suunnittelu</t>
  </si>
  <si>
    <t>Vihersuunnittelu (mm. Piispan puiston arkeologinen selvitys,avoimet viheralueet palveluohjelma, luonnon virkistyskäyttösuunnitelma, Puijon urheilualue)</t>
  </si>
  <si>
    <t>KYP/Kaupunkisuunnittelupalvelut / viher- ja virk.aluesuunnittelu</t>
  </si>
  <si>
    <t>Sari Riekkinen, p. 044 718 5711</t>
  </si>
  <si>
    <t>Joukkoliikenteen suunnittelutyöt (mm. runkolinjastohanke, lippujen hinnastoselvitys, asiakatyytyväisyyskyselyt,  Mukke-hanke) sekä muut pienemmät selvitykset</t>
  </si>
  <si>
    <t>KYP/Kaupunkisuunnittelupalvelut / joukkoliikenne ja henkilökuljetukset</t>
  </si>
  <si>
    <t>Kaisu Matinniemi, p. 044 718 5145</t>
  </si>
  <si>
    <t>Luontoselvitykset , kartoitukset ja luonnonsuojelun edistäminen</t>
  </si>
  <si>
    <t>1.1.-31.12.2022</t>
  </si>
  <si>
    <t>Anniina LeTortorec, p.044 7185 143 ja Timo Perätie p. 044 718 5145</t>
  </si>
  <si>
    <t>Liito-orava-LIFE - kartoitukset ja selvitykset</t>
  </si>
  <si>
    <t>Anniina LeTortorec, p.044 7185 143 ja Timo Perätie p. 044 718 5146</t>
  </si>
  <si>
    <t>Ilmanlaadun mittauskaluston uusintaa (tarkentuu myöhemmin)</t>
  </si>
  <si>
    <t>yksittäisiä tilauksia</t>
  </si>
  <si>
    <t>Erkki Pärjälä, p. 044 718 2142 ja Mikko Sokura, p. 044 718 2147</t>
  </si>
  <si>
    <t>ei sopimuksia</t>
  </si>
  <si>
    <t xml:space="preserve">Kuopion meluntorjunnan toimintasuunnitelma </t>
  </si>
  <si>
    <t>yksittäinen tilaus</t>
  </si>
  <si>
    <t xml:space="preserve"> Mikko Sokura, p. 044 718 2147  ja Erkki Pärjälä, p. 044 718 2142</t>
  </si>
  <si>
    <t>Kohdennetut energiakatselmukset ja muut energiatehokkuuteen liittyvät konsulttiselvitykset ja energianeuvonnan asiantuntijapalvelut</t>
  </si>
  <si>
    <t>1.2.-31.12.2023</t>
  </si>
  <si>
    <t>Minna Kokkonen, p. 0447182148</t>
  </si>
  <si>
    <t>Ympäristön tilan ja resurssiviisauden seurantajärjestelmä</t>
  </si>
  <si>
    <t>Minna Kokkonen, p. 0447182148, 
Mari Turunen, p. 044 718 2870</t>
  </si>
  <si>
    <t>Kontaktimateriaalivalvonta</t>
  </si>
  <si>
    <t>2023-2024</t>
  </si>
  <si>
    <t>Jaana Partanen, p. 044 7182281 ja Tarja Hartikainen</t>
  </si>
  <si>
    <t>ei</t>
  </si>
  <si>
    <t>Pintakosteusmittari</t>
  </si>
  <si>
    <t>Heikki Kallunki, p. 044 718 22283</t>
  </si>
  <si>
    <t>Lämpö-kosteusmittari</t>
  </si>
  <si>
    <t>Paine-eromittari</t>
  </si>
  <si>
    <t>Säteilymittari ?</t>
  </si>
  <si>
    <t>Jätepoliittisen ohjelman viestintään ja seurantaan liittyvät asiantuntija- ja markkinointipalvelut</t>
  </si>
  <si>
    <t>1.9.-31.12.2023</t>
  </si>
  <si>
    <t>Alueelliset jätehuollon viranomaispalvelut</t>
  </si>
  <si>
    <t>Mirkka Korhonen, puh. 044 718 5065
Saija Pöntinen, puh. 044 718 5066</t>
  </si>
  <si>
    <t>Pilaantuneen maaperän puhdistamista, maa-alueiden siivoamista ym. yksittäisinä kohdekohtaisina pienhankintoina</t>
  </si>
  <si>
    <t>KYP/Tonttipalvelut</t>
  </si>
  <si>
    <t>Jarkko Meriläinen, p. 044 718 5531</t>
  </si>
  <si>
    <t>Tila-arvioiden, kiinteistöarvioiden, kiinteistökehitysten konsulttipalveluiden ja viranomaispalveluiden hankintaa tapauskohtaisina pienhankintoina</t>
  </si>
  <si>
    <t>Trimble-tontinluovutuspalvelun kehittäminen</t>
  </si>
  <si>
    <t>Samppa Kaivosoja, p. 044 718 5550</t>
  </si>
  <si>
    <t>Taimikonhoidon kilpailuttaminen vuodelle 2023</t>
  </si>
  <si>
    <t>KYP / Metsät ja vesialueet</t>
  </si>
  <si>
    <t>Heikki Soininen, p. 044 718 5269</t>
  </si>
  <si>
    <t>Maanmuokkauksen kilpailuttaminen</t>
  </si>
  <si>
    <t>2 vuotta</t>
  </si>
  <si>
    <t>Moottorikelkka leasing-sopimuksella</t>
  </si>
  <si>
    <t>4 vuotta</t>
  </si>
  <si>
    <t>KAIKKI HANKINNAT YHTEENSÄ EUR</t>
  </si>
  <si>
    <t xml:space="preserve">Hyväksyn  ylläolevan  hankintasuunnitelman toimitettavaksi myös Sansia Oy:lle: </t>
  </si>
  <si>
    <t xml:space="preserve">  xx.xx .2023</t>
  </si>
  <si>
    <t xml:space="preserve">Nimi:           </t>
  </si>
  <si>
    <t>Asiakas: Kaupunkiympäristön palvelualue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</si>
</sst>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18" x14ac:knownFonts="1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0"/>
      <color rgb="FF000000"/>
      <name val="Courier New"/>
      <family val="3"/>
    </font>
    <font>
      <sz val="10"/>
      <color rgb="FF000000"/>
      <name val="Arial"/>
      <family val="2"/>
    </font>
    <font>
      <sz val="11"/>
      <name val="Calibri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15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4" fontId="2" fillId="2" borderId="0" applyNumberFormat="0" applyProtection="0">
      <alignment horizontal="left" vertical="center" indent="1"/>
    </xf>
    <xf numFmtId="4" fontId="2" fillId="3" borderId="1" applyNumberFormat="0" applyProtection="0">
      <alignment horizontal="left" vertical="center" indent="1"/>
    </xf>
    <xf numFmtId="4" fontId="3" fillId="4" borderId="0" applyNumberFormat="0" applyProtection="0">
      <alignment horizontal="left" vertical="center" indent="1"/>
    </xf>
    <xf numFmtId="4" fontId="3" fillId="5" borderId="2" applyNumberFormat="0" applyProtection="0">
      <alignment horizontal="right" vertical="center"/>
    </xf>
    <xf numFmtId="4" fontId="4" fillId="4" borderId="0" applyNumberFormat="0" applyProtection="0">
      <alignment horizontal="left" vertical="center" indent="1"/>
    </xf>
    <xf numFmtId="4" fontId="4" fillId="2" borderId="0" applyNumberFormat="0" applyProtection="0">
      <alignment horizontal="left" vertical="center" indent="1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left" vertical="center" indent="1"/>
    </xf>
    <xf numFmtId="0" fontId="3" fillId="2" borderId="2" applyNumberFormat="0" applyProtection="0">
      <alignment horizontal="left" vertical="top" indent="1"/>
    </xf>
    <xf numFmtId="4" fontId="5" fillId="6" borderId="0" applyNumberFormat="0" applyProtection="0">
      <alignment horizontal="left" vertical="center" indent="1"/>
    </xf>
  </cellStyleXfs>
  <cellXfs count="106">
    <xf numFmtId="0" fontId="0" fillId="0" borderId="0" xfId="0"/>
    <xf numFmtId="0" fontId="6" fillId="0" borderId="0" xfId="0" applyFont="1"/>
    <xf numFmtId="0" fontId="7" fillId="7" borderId="3" xfId="0" applyFont="1" applyFill="1" applyBorder="1" applyAlignment="1">
      <alignment horizontal="left" wrapText="1"/>
    </xf>
    <xf numFmtId="1" fontId="8" fillId="7" borderId="3" xfId="0" applyNumberFormat="1" applyFont="1" applyFill="1" applyBorder="1" applyAlignment="1">
      <alignment horizontal="left" wrapText="1"/>
    </xf>
    <xf numFmtId="0" fontId="8" fillId="7" borderId="3" xfId="0" applyFont="1" applyFill="1" applyBorder="1" applyAlignment="1">
      <alignment horizontal="left" wrapText="1"/>
    </xf>
    <xf numFmtId="0" fontId="9" fillId="0" borderId="0" xfId="0" applyFont="1"/>
    <xf numFmtId="0" fontId="8" fillId="0" borderId="4" xfId="0" applyFont="1" applyBorder="1" applyAlignment="1">
      <alignment horizontal="left" vertical="center" wrapText="1"/>
    </xf>
    <xf numFmtId="0" fontId="8" fillId="0" borderId="0" xfId="0" applyFont="1"/>
    <xf numFmtId="1" fontId="8" fillId="0" borderId="5" xfId="1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3" fontId="0" fillId="0" borderId="0" xfId="0" applyNumberFormat="1" applyAlignment="1">
      <alignment horizontal="right"/>
    </xf>
    <xf numFmtId="0" fontId="0" fillId="0" borderId="5" xfId="0" applyBorder="1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11" fillId="0" borderId="4" xfId="0" applyFont="1" applyBorder="1"/>
    <xf numFmtId="0" fontId="8" fillId="0" borderId="4" xfId="0" applyFont="1" applyBorder="1"/>
    <xf numFmtId="0" fontId="0" fillId="0" borderId="0" xfId="0" applyAlignment="1">
      <alignment horizontal="left" vertical="center"/>
    </xf>
    <xf numFmtId="1" fontId="0" fillId="0" borderId="0" xfId="0" applyNumberFormat="1"/>
    <xf numFmtId="0" fontId="0" fillId="0" borderId="5" xfId="0" applyBorder="1" applyAlignment="1">
      <alignment horizontal="left" vertical="center" wrapText="1"/>
    </xf>
    <xf numFmtId="1" fontId="8" fillId="0" borderId="0" xfId="1" applyNumberFormat="1" applyFont="1" applyBorder="1" applyAlignment="1">
      <alignment horizontal="center" vertical="center" wrapText="1"/>
    </xf>
    <xf numFmtId="1" fontId="8" fillId="0" borderId="0" xfId="1" applyNumberFormat="1" applyFont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14" fontId="10" fillId="0" borderId="5" xfId="2" applyNumberFormat="1" applyBorder="1" applyAlignment="1">
      <alignment horizontal="center"/>
    </xf>
    <xf numFmtId="0" fontId="10" fillId="0" borderId="5" xfId="2" applyBorder="1" applyAlignment="1">
      <alignment wrapText="1"/>
    </xf>
    <xf numFmtId="14" fontId="0" fillId="0" borderId="5" xfId="0" applyNumberForma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8" borderId="0" xfId="0" applyFill="1"/>
    <xf numFmtId="0" fontId="14" fillId="0" borderId="0" xfId="0" applyFont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4" fontId="15" fillId="0" borderId="5" xfId="1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4" fontId="15" fillId="0" borderId="16" xfId="1" applyNumberFormat="1" applyFont="1" applyBorder="1" applyAlignment="1">
      <alignment horizontal="center" vertical="center" wrapText="1"/>
    </xf>
    <xf numFmtId="0" fontId="15" fillId="0" borderId="19" xfId="0" applyFont="1" applyBorder="1" applyAlignment="1">
      <alignment horizontal="left" wrapText="1"/>
    </xf>
    <xf numFmtId="4" fontId="15" fillId="0" borderId="20" xfId="1" applyNumberFormat="1" applyFont="1" applyBorder="1" applyAlignment="1">
      <alignment horizontal="center" vertical="center" wrapText="1"/>
    </xf>
    <xf numFmtId="1" fontId="8" fillId="0" borderId="20" xfId="1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" fontId="1" fillId="0" borderId="16" xfId="1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4" fontId="1" fillId="0" borderId="5" xfId="1" applyNumberFormat="1" applyFont="1" applyBorder="1" applyAlignment="1">
      <alignment horizontal="center" vertical="center" wrapText="1"/>
    </xf>
    <xf numFmtId="1" fontId="1" fillId="0" borderId="5" xfId="1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" fontId="1" fillId="0" borderId="5" xfId="1" applyNumberFormat="1" applyFont="1" applyBorder="1" applyAlignment="1">
      <alignment horizontal="right" vertical="center" wrapText="1"/>
    </xf>
    <xf numFmtId="0" fontId="16" fillId="0" borderId="0" xfId="0" applyFont="1" applyAlignment="1">
      <alignment wrapText="1"/>
    </xf>
    <xf numFmtId="4" fontId="1" fillId="0" borderId="5" xfId="1" applyNumberFormat="1" applyBorder="1" applyAlignment="1">
      <alignment horizontal="center" vertical="center" wrapText="1"/>
    </xf>
    <xf numFmtId="1" fontId="1" fillId="0" borderId="5" xfId="1" applyNumberFormat="1" applyBorder="1" applyAlignment="1">
      <alignment horizontal="center" vertical="center" wrapText="1"/>
    </xf>
    <xf numFmtId="14" fontId="10" fillId="0" borderId="4" xfId="2" applyNumberForma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7" fillId="0" borderId="5" xfId="0" applyFont="1" applyBorder="1"/>
    <xf numFmtId="0" fontId="10" fillId="0" borderId="19" xfId="2" applyBorder="1" applyAlignment="1">
      <alignment wrapText="1"/>
    </xf>
    <xf numFmtId="4" fontId="1" fillId="0" borderId="20" xfId="1" applyNumberFormat="1" applyFont="1" applyBorder="1" applyAlignment="1">
      <alignment horizontal="center" vertical="center" wrapText="1"/>
    </xf>
    <xf numFmtId="1" fontId="1" fillId="0" borderId="20" xfId="1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5" fillId="0" borderId="5" xfId="2" applyFont="1" applyBorder="1" applyAlignment="1">
      <alignment wrapText="1"/>
    </xf>
    <xf numFmtId="1" fontId="15" fillId="0" borderId="5" xfId="1" applyNumberFormat="1" applyFont="1" applyBorder="1" applyAlignment="1">
      <alignment horizontal="center" vertical="center" wrapText="1"/>
    </xf>
    <xf numFmtId="14" fontId="15" fillId="0" borderId="5" xfId="0" applyNumberFormat="1" applyFont="1" applyBorder="1" applyAlignment="1">
      <alignment horizontal="center"/>
    </xf>
    <xf numFmtId="0" fontId="15" fillId="8" borderId="0" xfId="0" applyFont="1" applyFill="1"/>
    <xf numFmtId="0" fontId="15" fillId="0" borderId="5" xfId="0" applyFont="1" applyBorder="1" applyAlignment="1">
      <alignment horizontal="center"/>
    </xf>
    <xf numFmtId="0" fontId="15" fillId="0" borderId="5" xfId="0" applyFont="1" applyBorder="1"/>
    <xf numFmtId="14" fontId="15" fillId="0" borderId="5" xfId="2" applyNumberFormat="1" applyFont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/>
    <xf numFmtId="0" fontId="1" fillId="0" borderId="0" xfId="0" applyFont="1"/>
    <xf numFmtId="4" fontId="1" fillId="0" borderId="0" xfId="1" applyNumberFormat="1" applyFont="1" applyBorder="1" applyAlignment="1">
      <alignment horizontal="center" vertical="center" wrapText="1"/>
    </xf>
    <xf numFmtId="1" fontId="1" fillId="0" borderId="0" xfId="1" applyNumberFormat="1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/>
    <xf numFmtId="0" fontId="1" fillId="0" borderId="10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15" fillId="0" borderId="17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5" fillId="0" borderId="19" xfId="0" applyFont="1" applyBorder="1" applyAlignment="1">
      <alignment horizontal="left" wrapText="1"/>
    </xf>
    <xf numFmtId="4" fontId="15" fillId="0" borderId="16" xfId="1" applyNumberFormat="1" applyFont="1" applyBorder="1" applyAlignment="1">
      <alignment horizontal="center" vertical="center" wrapText="1"/>
    </xf>
    <xf numFmtId="4" fontId="15" fillId="0" borderId="18" xfId="1" applyNumberFormat="1" applyFont="1" applyBorder="1" applyAlignment="1">
      <alignment horizontal="center" vertical="center" wrapText="1"/>
    </xf>
    <xf numFmtId="4" fontId="15" fillId="0" borderId="20" xfId="1" applyNumberFormat="1" applyFont="1" applyBorder="1" applyAlignment="1">
      <alignment horizontal="center" vertical="center" wrapText="1"/>
    </xf>
    <xf numFmtId="1" fontId="1" fillId="0" borderId="16" xfId="1" applyNumberFormat="1" applyFont="1" applyBorder="1" applyAlignment="1">
      <alignment horizontal="center" vertical="center" wrapText="1"/>
    </xf>
    <xf numFmtId="1" fontId="1" fillId="0" borderId="18" xfId="1" applyNumberFormat="1" applyFont="1" applyBorder="1" applyAlignment="1">
      <alignment horizontal="center" vertical="center" wrapText="1"/>
    </xf>
    <xf numFmtId="1" fontId="1" fillId="0" borderId="20" xfId="1" applyNumberFormat="1" applyFont="1" applyBorder="1" applyAlignment="1">
      <alignment horizontal="center" vertical="center" wrapText="1"/>
    </xf>
    <xf numFmtId="1" fontId="8" fillId="0" borderId="18" xfId="1" applyNumberFormat="1" applyFont="1" applyBorder="1" applyAlignment="1">
      <alignment horizontal="center" vertical="center" wrapText="1"/>
    </xf>
    <xf numFmtId="1" fontId="8" fillId="0" borderId="20" xfId="1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3">
    <cellStyle name="Euro" xfId="1" xr:uid="{00000000-0005-0000-0000-000000000000}"/>
    <cellStyle name="Normaali" xfId="0" builtinId="0"/>
    <cellStyle name="Normaali 2" xfId="2" xr:uid="{00000000-0005-0000-0000-000002000000}"/>
    <cellStyle name="SAPBEXchaText" xfId="3" xr:uid="{00000000-0005-0000-0000-000003000000}"/>
    <cellStyle name="SAPBEXfilterDrill" xfId="4" xr:uid="{00000000-0005-0000-0000-000004000000}"/>
    <cellStyle name="SAPBEXfilterItem" xfId="5" xr:uid="{00000000-0005-0000-0000-000005000000}"/>
    <cellStyle name="SAPBEXformats" xfId="6" xr:uid="{00000000-0005-0000-0000-000006000000}"/>
    <cellStyle name="SAPBEXheaderItem" xfId="7" xr:uid="{00000000-0005-0000-0000-000007000000}"/>
    <cellStyle name="SAPBEXheaderText" xfId="8" xr:uid="{00000000-0005-0000-0000-000008000000}"/>
    <cellStyle name="SAPBEXstdData" xfId="9" xr:uid="{00000000-0005-0000-0000-000009000000}"/>
    <cellStyle name="SAPBEXstdItem" xfId="10" xr:uid="{00000000-0005-0000-0000-00000A000000}"/>
    <cellStyle name="SAPBEXstdItemX" xfId="11" xr:uid="{00000000-0005-0000-0000-00000B000000}"/>
    <cellStyle name="SAPBEXtitle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10"/>
  <sheetViews>
    <sheetView tabSelected="1" zoomScale="90" zoomScaleNormal="90" workbookViewId="0">
      <pane xSplit="1" ySplit="9" topLeftCell="B10" activePane="bottomRight" state="frozen"/>
      <selection pane="topRight" activeCell="B1" sqref="B1"/>
      <selection pane="bottomLeft" activeCell="A11" sqref="A11"/>
      <selection pane="bottomRight" activeCell="A8" sqref="A8"/>
    </sheetView>
  </sheetViews>
  <sheetFormatPr defaultRowHeight="12.75" x14ac:dyDescent="0.2"/>
  <cols>
    <col min="1" max="1" width="54.7109375" customWidth="1"/>
    <col min="2" max="2" width="24.85546875" customWidth="1"/>
    <col min="3" max="4" width="29.28515625" customWidth="1"/>
    <col min="5" max="5" width="87.7109375" bestFit="1" customWidth="1"/>
    <col min="6" max="6" width="19.42578125" customWidth="1"/>
    <col min="7" max="7" width="14" customWidth="1"/>
    <col min="8" max="8" width="17.140625" customWidth="1"/>
    <col min="9" max="9" width="17.5703125" customWidth="1"/>
  </cols>
  <sheetData>
    <row r="3" spans="1:9" ht="21" customHeight="1" x14ac:dyDescent="0.3">
      <c r="A3" s="80" t="s">
        <v>0</v>
      </c>
      <c r="B3" s="81"/>
      <c r="C3" s="81"/>
      <c r="D3" s="81"/>
      <c r="E3" s="81"/>
      <c r="F3" s="81"/>
      <c r="G3" s="81"/>
      <c r="H3" s="81"/>
    </row>
    <row r="5" spans="1:9" ht="15.75" x14ac:dyDescent="0.25">
      <c r="A5" s="1" t="s">
        <v>0</v>
      </c>
      <c r="B5" s="1"/>
      <c r="C5" s="17"/>
      <c r="D5" s="17"/>
      <c r="I5" s="7"/>
    </row>
    <row r="7" spans="1:9" ht="15.75" x14ac:dyDescent="0.25">
      <c r="A7" s="1" t="s">
        <v>109</v>
      </c>
    </row>
    <row r="8" spans="1:9" ht="13.5" thickBot="1" x14ac:dyDescent="0.25"/>
    <row r="9" spans="1:9" ht="52.5" customHeight="1" thickBot="1" x14ac:dyDescent="0.3">
      <c r="A9" s="2" t="s">
        <v>1</v>
      </c>
      <c r="B9" s="3" t="s">
        <v>2</v>
      </c>
      <c r="C9" s="3" t="s">
        <v>3</v>
      </c>
      <c r="D9" s="3" t="s">
        <v>4</v>
      </c>
      <c r="E9" s="4" t="s">
        <v>5</v>
      </c>
      <c r="F9" s="3" t="s">
        <v>6</v>
      </c>
      <c r="G9" s="3" t="s">
        <v>7</v>
      </c>
      <c r="H9" s="3" t="s">
        <v>8</v>
      </c>
      <c r="I9" s="3" t="s">
        <v>9</v>
      </c>
    </row>
    <row r="10" spans="1:9" ht="23.25" customHeight="1" x14ac:dyDescent="0.2">
      <c r="A10" s="5" t="s">
        <v>10</v>
      </c>
    </row>
    <row r="11" spans="1:9" ht="38.25" x14ac:dyDescent="0.2">
      <c r="A11" s="50" t="s">
        <v>11</v>
      </c>
      <c r="B11" s="47" t="s">
        <v>12</v>
      </c>
      <c r="C11" s="29" t="s">
        <v>13</v>
      </c>
      <c r="D11" s="29" t="s">
        <v>14</v>
      </c>
      <c r="E11" s="74" t="s">
        <v>15</v>
      </c>
      <c r="F11" s="29">
        <v>44652</v>
      </c>
      <c r="G11" s="32" t="s">
        <v>16</v>
      </c>
      <c r="H11" s="15"/>
      <c r="I11" s="15" t="s">
        <v>16</v>
      </c>
    </row>
    <row r="12" spans="1:9" ht="15" x14ac:dyDescent="0.2">
      <c r="A12" s="50"/>
      <c r="B12" s="47"/>
      <c r="C12" s="29"/>
      <c r="D12" s="29"/>
      <c r="E12" s="74"/>
      <c r="F12" s="29"/>
      <c r="G12" s="32"/>
      <c r="H12" s="15"/>
      <c r="I12" s="15"/>
    </row>
    <row r="13" spans="1:9" ht="15" x14ac:dyDescent="0.2">
      <c r="A13" s="50"/>
      <c r="B13" s="47"/>
      <c r="C13" s="29"/>
      <c r="D13" s="29"/>
      <c r="E13" s="74"/>
      <c r="F13" s="29"/>
      <c r="G13" s="32"/>
      <c r="H13" s="15"/>
      <c r="I13" s="15"/>
    </row>
    <row r="14" spans="1:9" ht="15" x14ac:dyDescent="0.2">
      <c r="A14" s="50"/>
      <c r="B14" s="47"/>
      <c r="C14" s="29"/>
      <c r="D14" s="29"/>
      <c r="E14" s="74"/>
      <c r="F14" s="29"/>
      <c r="G14" s="32"/>
      <c r="H14" s="15"/>
      <c r="I14" s="15"/>
    </row>
    <row r="15" spans="1:9" ht="15" x14ac:dyDescent="0.2">
      <c r="A15" s="50"/>
      <c r="B15" s="47"/>
      <c r="C15" s="29"/>
      <c r="D15" s="29"/>
      <c r="E15" s="74"/>
      <c r="F15" s="29"/>
      <c r="G15" s="32"/>
      <c r="H15" s="15"/>
      <c r="I15" s="15"/>
    </row>
    <row r="16" spans="1:9" x14ac:dyDescent="0.2">
      <c r="A16" s="6"/>
      <c r="B16" s="47"/>
      <c r="C16" s="51"/>
      <c r="D16" s="51"/>
      <c r="E16" s="74"/>
      <c r="F16" s="15"/>
      <c r="G16" s="15"/>
      <c r="H16" s="15"/>
      <c r="I16" s="15"/>
    </row>
    <row r="17" spans="1:9" x14ac:dyDescent="0.2">
      <c r="A17" s="58"/>
      <c r="B17" s="47"/>
      <c r="C17" s="51"/>
      <c r="D17" s="51"/>
      <c r="E17" s="74"/>
      <c r="F17" s="15"/>
      <c r="G17" s="15"/>
      <c r="H17" s="15"/>
      <c r="I17" s="15"/>
    </row>
    <row r="18" spans="1:9" x14ac:dyDescent="0.2">
      <c r="A18" s="7"/>
      <c r="B18" s="47"/>
      <c r="C18" s="8"/>
      <c r="D18" s="8"/>
      <c r="E18" s="9"/>
      <c r="F18" s="15"/>
      <c r="G18" s="15"/>
      <c r="H18" s="15"/>
      <c r="I18" s="15"/>
    </row>
    <row r="19" spans="1:9" x14ac:dyDescent="0.2">
      <c r="A19" s="20"/>
      <c r="B19" s="47"/>
      <c r="C19" s="8"/>
      <c r="D19" s="8"/>
      <c r="E19" s="9"/>
      <c r="F19" s="15"/>
      <c r="G19" s="15"/>
      <c r="H19" s="15"/>
      <c r="I19" s="15"/>
    </row>
    <row r="20" spans="1:9" x14ac:dyDescent="0.2">
      <c r="A20" s="75"/>
      <c r="B20" s="47"/>
      <c r="C20" s="8"/>
      <c r="D20" s="8"/>
      <c r="E20" s="9"/>
      <c r="F20" s="15"/>
      <c r="G20" s="15"/>
      <c r="H20" s="15"/>
      <c r="I20" s="15"/>
    </row>
    <row r="21" spans="1:9" x14ac:dyDescent="0.2">
      <c r="A21" s="21"/>
      <c r="B21" s="47"/>
      <c r="C21" s="8"/>
      <c r="D21" s="8"/>
      <c r="E21" s="9"/>
      <c r="F21" s="15"/>
      <c r="G21" s="15"/>
      <c r="H21" s="15"/>
      <c r="I21" s="15"/>
    </row>
    <row r="22" spans="1:9" x14ac:dyDescent="0.2">
      <c r="A22" s="76"/>
      <c r="B22" s="47"/>
      <c r="C22" s="8"/>
      <c r="D22" s="8"/>
      <c r="E22" s="9"/>
      <c r="F22" s="15"/>
      <c r="G22" s="15"/>
      <c r="H22" s="15"/>
      <c r="I22" s="15"/>
    </row>
    <row r="23" spans="1:9" x14ac:dyDescent="0.2">
      <c r="A23" s="10"/>
      <c r="B23" s="47"/>
      <c r="C23" s="51"/>
      <c r="D23" s="51"/>
      <c r="E23" s="9"/>
      <c r="F23" s="15"/>
      <c r="G23" s="15"/>
      <c r="H23" s="15"/>
      <c r="I23" s="15"/>
    </row>
    <row r="24" spans="1:9" ht="12.75" customHeight="1" x14ac:dyDescent="0.2">
      <c r="A24" s="50"/>
      <c r="B24" s="47"/>
      <c r="C24" s="51"/>
      <c r="D24" s="51"/>
      <c r="E24" s="9"/>
      <c r="F24" s="15"/>
      <c r="G24" s="15"/>
      <c r="H24" s="15"/>
      <c r="I24" s="15"/>
    </row>
    <row r="25" spans="1:9" ht="15.75" customHeight="1" x14ac:dyDescent="0.2">
      <c r="A25" s="50"/>
      <c r="B25" s="47"/>
      <c r="C25" s="51"/>
      <c r="D25" s="51"/>
      <c r="E25" s="9"/>
      <c r="F25" s="15"/>
      <c r="G25" s="15"/>
      <c r="H25" s="15"/>
      <c r="I25" s="15"/>
    </row>
    <row r="26" spans="1:9" ht="12.75" customHeight="1" x14ac:dyDescent="0.2">
      <c r="A26" s="6"/>
      <c r="B26" s="47"/>
      <c r="C26" s="51"/>
      <c r="D26" s="51"/>
      <c r="E26" s="9"/>
      <c r="F26" s="15"/>
      <c r="G26" s="15"/>
      <c r="H26" s="15"/>
      <c r="I26" s="15"/>
    </row>
    <row r="27" spans="1:9" x14ac:dyDescent="0.2">
      <c r="A27" s="11"/>
      <c r="B27" s="47"/>
      <c r="C27" s="51"/>
      <c r="D27" s="51"/>
      <c r="E27" s="9"/>
      <c r="F27" s="15"/>
      <c r="G27" s="15"/>
      <c r="H27" s="15"/>
      <c r="I27" s="15"/>
    </row>
    <row r="28" spans="1:9" x14ac:dyDescent="0.2">
      <c r="A28" s="11"/>
      <c r="B28" s="47"/>
      <c r="C28" s="51"/>
      <c r="D28" s="51"/>
      <c r="E28" s="9"/>
      <c r="F28" s="15"/>
      <c r="G28" s="15"/>
      <c r="H28" s="15"/>
      <c r="I28" s="15"/>
    </row>
    <row r="29" spans="1:9" x14ac:dyDescent="0.2">
      <c r="A29" s="11"/>
      <c r="B29" s="47"/>
      <c r="C29" s="51"/>
      <c r="D29" s="51"/>
      <c r="E29" s="9"/>
      <c r="F29" s="15"/>
      <c r="G29" s="15"/>
      <c r="H29" s="15"/>
      <c r="I29" s="15"/>
    </row>
    <row r="30" spans="1:9" x14ac:dyDescent="0.2">
      <c r="A30" s="11"/>
      <c r="B30" s="47"/>
      <c r="C30" s="51"/>
      <c r="D30" s="51"/>
      <c r="E30" s="9"/>
      <c r="F30" s="15"/>
      <c r="G30" s="15"/>
      <c r="H30" s="15"/>
      <c r="I30" s="15"/>
    </row>
    <row r="31" spans="1:9" x14ac:dyDescent="0.2">
      <c r="A31" s="11"/>
      <c r="B31" s="47"/>
      <c r="C31" s="51"/>
      <c r="D31" s="51"/>
      <c r="E31" s="9"/>
      <c r="F31" s="15"/>
      <c r="G31" s="15"/>
      <c r="H31" s="15"/>
      <c r="I31" s="15"/>
    </row>
    <row r="32" spans="1:9" x14ac:dyDescent="0.2">
      <c r="A32" s="11"/>
      <c r="B32" s="47"/>
      <c r="C32" s="51"/>
      <c r="D32" s="51"/>
      <c r="E32" s="9"/>
      <c r="F32" s="15"/>
      <c r="G32" s="15"/>
      <c r="H32" s="15"/>
      <c r="I32" s="15"/>
    </row>
    <row r="33" spans="1:9" x14ac:dyDescent="0.2">
      <c r="A33" s="24"/>
      <c r="B33" s="47"/>
      <c r="C33" s="9"/>
      <c r="D33" s="9"/>
      <c r="E33" s="15"/>
      <c r="F33" s="15"/>
      <c r="G33" s="15"/>
      <c r="H33" s="9"/>
      <c r="I33" s="15"/>
    </row>
    <row r="34" spans="1:9" x14ac:dyDescent="0.2">
      <c r="A34" s="12" t="s">
        <v>17</v>
      </c>
      <c r="B34" s="47">
        <f>SUM(B11:B33)</f>
        <v>0</v>
      </c>
      <c r="C34" s="23"/>
      <c r="D34" s="23"/>
      <c r="E34" s="22"/>
      <c r="I34" s="76" t="s">
        <v>18</v>
      </c>
    </row>
    <row r="35" spans="1:9" x14ac:dyDescent="0.2">
      <c r="A35" s="12"/>
      <c r="B35" s="77"/>
      <c r="C35" s="23"/>
      <c r="D35" s="23"/>
      <c r="E35" s="22"/>
      <c r="I35" s="76"/>
    </row>
    <row r="37" spans="1:9" x14ac:dyDescent="0.2">
      <c r="A37" s="5" t="s">
        <v>19</v>
      </c>
    </row>
    <row r="38" spans="1:9" ht="38.25" x14ac:dyDescent="0.2">
      <c r="A38" s="46" t="s">
        <v>20</v>
      </c>
      <c r="B38" s="47">
        <v>80000</v>
      </c>
      <c r="C38" s="48" t="s">
        <v>21</v>
      </c>
      <c r="D38" s="48" t="s">
        <v>22</v>
      </c>
      <c r="E38" s="49" t="s">
        <v>23</v>
      </c>
      <c r="F38" s="29">
        <v>45292</v>
      </c>
      <c r="G38" s="32"/>
      <c r="H38" s="34" t="s">
        <v>24</v>
      </c>
      <c r="I38" s="15" t="s">
        <v>25</v>
      </c>
    </row>
    <row r="39" spans="1:9" ht="51" x14ac:dyDescent="0.2">
      <c r="A39" s="30"/>
      <c r="B39" s="47" t="s">
        <v>26</v>
      </c>
      <c r="C39" s="48"/>
      <c r="D39" s="48"/>
      <c r="E39" s="49"/>
      <c r="F39" s="31"/>
      <c r="G39" s="32"/>
      <c r="H39" s="15"/>
      <c r="I39" s="15"/>
    </row>
    <row r="40" spans="1:9" ht="38.25" x14ac:dyDescent="0.2">
      <c r="A40" s="30" t="s">
        <v>27</v>
      </c>
      <c r="B40" s="47">
        <v>25000</v>
      </c>
      <c r="C40" s="48" t="s">
        <v>28</v>
      </c>
      <c r="D40" s="48" t="s">
        <v>29</v>
      </c>
      <c r="E40" s="49" t="s">
        <v>30</v>
      </c>
      <c r="F40" s="31" t="s">
        <v>31</v>
      </c>
      <c r="G40" s="32"/>
      <c r="H40" s="15"/>
      <c r="I40" s="15"/>
    </row>
    <row r="41" spans="1:9" ht="38.25" x14ac:dyDescent="0.2">
      <c r="A41" s="50" t="s">
        <v>32</v>
      </c>
      <c r="B41" s="47">
        <v>600000</v>
      </c>
      <c r="C41" s="51" t="s">
        <v>33</v>
      </c>
      <c r="D41" s="48" t="s">
        <v>29</v>
      </c>
      <c r="E41" s="49" t="s">
        <v>30</v>
      </c>
      <c r="F41" s="34">
        <v>45292</v>
      </c>
      <c r="G41" s="34" t="s">
        <v>24</v>
      </c>
      <c r="H41" s="15"/>
      <c r="I41" s="34" t="s">
        <v>34</v>
      </c>
    </row>
    <row r="42" spans="1:9" ht="25.5" x14ac:dyDescent="0.2">
      <c r="A42" s="46" t="s">
        <v>35</v>
      </c>
      <c r="B42" s="47">
        <v>60000</v>
      </c>
      <c r="C42" s="48" t="s">
        <v>36</v>
      </c>
      <c r="D42" s="48" t="s">
        <v>37</v>
      </c>
      <c r="E42" s="49" t="s">
        <v>38</v>
      </c>
      <c r="F42" s="15"/>
      <c r="G42" s="15"/>
      <c r="H42" s="57" t="s">
        <v>39</v>
      </c>
      <c r="I42" s="61"/>
    </row>
    <row r="43" spans="1:9" ht="51" x14ac:dyDescent="0.2">
      <c r="A43" s="59" t="s">
        <v>40</v>
      </c>
      <c r="B43" s="47">
        <v>30000000</v>
      </c>
      <c r="C43" s="51" t="s">
        <v>41</v>
      </c>
      <c r="D43" s="51" t="s">
        <v>42</v>
      </c>
      <c r="E43" s="49" t="s">
        <v>43</v>
      </c>
      <c r="F43" s="51" t="s">
        <v>41</v>
      </c>
      <c r="G43" s="15"/>
      <c r="H43" s="15"/>
      <c r="I43" s="15"/>
    </row>
    <row r="44" spans="1:9" ht="76.5" x14ac:dyDescent="0.2">
      <c r="A44" s="58" t="s">
        <v>44</v>
      </c>
      <c r="B44" s="47">
        <v>25000000</v>
      </c>
      <c r="C44" s="51" t="s">
        <v>41</v>
      </c>
      <c r="D44" s="51" t="s">
        <v>42</v>
      </c>
      <c r="E44" s="49" t="s">
        <v>45</v>
      </c>
      <c r="F44" s="51" t="s">
        <v>41</v>
      </c>
      <c r="G44" s="15"/>
      <c r="H44" s="15"/>
      <c r="I44" s="15"/>
    </row>
    <row r="45" spans="1:9" x14ac:dyDescent="0.2">
      <c r="A45" s="75"/>
      <c r="B45" s="47"/>
      <c r="C45" s="8"/>
      <c r="D45" s="8"/>
      <c r="E45" s="33"/>
      <c r="F45" s="15"/>
      <c r="G45" s="15"/>
      <c r="H45" s="15"/>
      <c r="I45" s="15"/>
    </row>
    <row r="46" spans="1:9" x14ac:dyDescent="0.2">
      <c r="A46" s="75"/>
      <c r="B46" s="47"/>
      <c r="C46" s="8"/>
      <c r="D46" s="8"/>
      <c r="E46" s="33"/>
      <c r="F46" s="15"/>
      <c r="G46" s="15"/>
      <c r="H46" s="15"/>
      <c r="I46" s="15"/>
    </row>
    <row r="47" spans="1:9" x14ac:dyDescent="0.2">
      <c r="A47" s="6"/>
      <c r="B47" s="47"/>
      <c r="C47" s="51"/>
      <c r="D47" s="51"/>
      <c r="E47" s="33"/>
      <c r="F47" s="15"/>
      <c r="G47" s="15"/>
      <c r="H47" s="15"/>
      <c r="I47" s="15"/>
    </row>
    <row r="48" spans="1:9" x14ac:dyDescent="0.2">
      <c r="A48" s="50"/>
      <c r="B48" s="47"/>
      <c r="C48" s="51"/>
      <c r="D48" s="51"/>
      <c r="E48" s="33"/>
      <c r="F48" s="15"/>
      <c r="G48" s="15"/>
      <c r="H48" s="15"/>
      <c r="I48" s="15"/>
    </row>
    <row r="49" spans="1:9" x14ac:dyDescent="0.2">
      <c r="A49" s="11"/>
      <c r="B49" s="47"/>
      <c r="C49" s="51"/>
      <c r="D49" s="51"/>
      <c r="E49" s="33"/>
      <c r="F49" s="15"/>
      <c r="G49" s="15"/>
      <c r="H49" s="15"/>
      <c r="I49" s="15"/>
    </row>
    <row r="50" spans="1:9" ht="12.75" customHeight="1" x14ac:dyDescent="0.2">
      <c r="A50" s="27" t="s">
        <v>17</v>
      </c>
      <c r="B50" s="47">
        <f>SUM(B38:B49)</f>
        <v>55765000</v>
      </c>
      <c r="C50" s="78"/>
      <c r="D50" s="78"/>
      <c r="E50" s="22"/>
    </row>
    <row r="51" spans="1:9" ht="12.75" customHeight="1" x14ac:dyDescent="0.2">
      <c r="A51" s="12"/>
      <c r="B51" s="25"/>
      <c r="C51" s="26"/>
      <c r="D51" s="26"/>
      <c r="E51" s="22"/>
    </row>
    <row r="52" spans="1:9" x14ac:dyDescent="0.2">
      <c r="A52" s="16"/>
    </row>
    <row r="53" spans="1:9" x14ac:dyDescent="0.2">
      <c r="A53" s="5" t="s">
        <v>46</v>
      </c>
      <c r="C53" s="14"/>
      <c r="D53" s="14"/>
    </row>
    <row r="54" spans="1:9" ht="38.25" x14ac:dyDescent="0.2">
      <c r="A54" s="37" t="s">
        <v>47</v>
      </c>
      <c r="B54" s="38">
        <v>200000</v>
      </c>
      <c r="C54" s="48" t="s">
        <v>48</v>
      </c>
      <c r="D54" s="48" t="s">
        <v>49</v>
      </c>
      <c r="E54" s="49" t="s">
        <v>50</v>
      </c>
      <c r="F54" s="31"/>
      <c r="G54" s="35"/>
      <c r="H54" s="57"/>
      <c r="I54" s="15"/>
    </row>
    <row r="55" spans="1:9" x14ac:dyDescent="0.2">
      <c r="A55" s="50"/>
      <c r="B55" s="47"/>
      <c r="C55" s="48"/>
      <c r="D55" s="48"/>
      <c r="E55" s="49"/>
      <c r="F55" s="31"/>
      <c r="G55" s="35"/>
      <c r="H55" s="57" t="s">
        <v>39</v>
      </c>
      <c r="I55" s="15"/>
    </row>
    <row r="56" spans="1:9" ht="38.25" x14ac:dyDescent="0.2">
      <c r="A56" s="37" t="s">
        <v>51</v>
      </c>
      <c r="B56" s="38">
        <v>270000</v>
      </c>
      <c r="C56" s="48" t="s">
        <v>48</v>
      </c>
      <c r="D56" s="48" t="s">
        <v>52</v>
      </c>
      <c r="E56" s="49" t="s">
        <v>53</v>
      </c>
      <c r="F56" s="34"/>
      <c r="G56" s="35"/>
      <c r="H56" s="57"/>
      <c r="I56" s="15"/>
    </row>
    <row r="57" spans="1:9" x14ac:dyDescent="0.2">
      <c r="A57" s="6"/>
      <c r="B57" s="47"/>
      <c r="C57" s="51"/>
      <c r="D57" s="51"/>
      <c r="E57" s="49"/>
      <c r="F57" s="34"/>
      <c r="G57" s="35"/>
      <c r="H57" s="57" t="s">
        <v>39</v>
      </c>
      <c r="I57" s="15"/>
    </row>
    <row r="58" spans="1:9" ht="51" x14ac:dyDescent="0.2">
      <c r="A58" s="39" t="s">
        <v>54</v>
      </c>
      <c r="B58" s="38">
        <v>255000</v>
      </c>
      <c r="C58" s="48" t="s">
        <v>48</v>
      </c>
      <c r="D58" s="48" t="s">
        <v>55</v>
      </c>
      <c r="E58" s="49" t="s">
        <v>15</v>
      </c>
      <c r="F58" s="34"/>
      <c r="G58" s="35"/>
      <c r="H58" s="57"/>
      <c r="I58" s="15"/>
    </row>
    <row r="59" spans="1:9" x14ac:dyDescent="0.2">
      <c r="A59" s="58"/>
      <c r="B59" s="47"/>
      <c r="C59" s="51"/>
      <c r="D59" s="51"/>
      <c r="E59" s="49"/>
      <c r="F59" s="34"/>
      <c r="G59" s="35"/>
      <c r="H59" s="57" t="s">
        <v>39</v>
      </c>
      <c r="I59" s="15"/>
    </row>
    <row r="60" spans="1:9" ht="38.25" x14ac:dyDescent="0.2">
      <c r="A60" s="39" t="s">
        <v>56</v>
      </c>
      <c r="B60" s="40">
        <v>145000</v>
      </c>
      <c r="C60" s="45" t="s">
        <v>48</v>
      </c>
      <c r="D60" s="45" t="s">
        <v>57</v>
      </c>
      <c r="E60" s="79" t="s">
        <v>58</v>
      </c>
      <c r="F60" s="34"/>
      <c r="G60" s="35"/>
      <c r="H60" s="57" t="s">
        <v>39</v>
      </c>
      <c r="I60" s="15"/>
    </row>
    <row r="61" spans="1:9" ht="12.75" customHeight="1" x14ac:dyDescent="0.2">
      <c r="A61" s="75"/>
      <c r="B61" s="47"/>
      <c r="C61" s="8"/>
      <c r="D61" s="8"/>
      <c r="E61" s="33"/>
      <c r="F61" s="34"/>
      <c r="G61" s="35"/>
      <c r="H61" s="57" t="s">
        <v>39</v>
      </c>
      <c r="I61" s="15"/>
    </row>
    <row r="62" spans="1:9" ht="12.75" customHeight="1" x14ac:dyDescent="0.2">
      <c r="A62" s="92" t="s">
        <v>59</v>
      </c>
      <c r="B62" s="95">
        <v>280000</v>
      </c>
      <c r="C62" s="98" t="s">
        <v>48</v>
      </c>
      <c r="D62" s="98" t="s">
        <v>60</v>
      </c>
      <c r="E62" s="103" t="s">
        <v>61</v>
      </c>
      <c r="F62" s="34"/>
      <c r="G62" s="35"/>
      <c r="H62" s="57" t="s">
        <v>39</v>
      </c>
      <c r="I62" s="15"/>
    </row>
    <row r="63" spans="1:9" x14ac:dyDescent="0.2">
      <c r="A63" s="93"/>
      <c r="B63" s="96"/>
      <c r="C63" s="99"/>
      <c r="D63" s="101"/>
      <c r="E63" s="104"/>
      <c r="F63" s="34"/>
      <c r="G63" s="35"/>
      <c r="H63" s="57" t="s">
        <v>39</v>
      </c>
      <c r="I63" s="15"/>
    </row>
    <row r="64" spans="1:9" x14ac:dyDescent="0.2">
      <c r="A64" s="94"/>
      <c r="B64" s="97"/>
      <c r="C64" s="100"/>
      <c r="D64" s="102"/>
      <c r="E64" s="105"/>
      <c r="F64" s="34"/>
      <c r="G64" s="35"/>
      <c r="H64" s="57" t="s">
        <v>39</v>
      </c>
      <c r="I64" s="15"/>
    </row>
    <row r="65" spans="1:9" ht="39" x14ac:dyDescent="0.25">
      <c r="A65" s="52" t="s">
        <v>62</v>
      </c>
      <c r="B65" s="53">
        <v>50000</v>
      </c>
      <c r="C65" s="54" t="s">
        <v>63</v>
      </c>
      <c r="D65" s="55" t="s">
        <v>22</v>
      </c>
      <c r="E65" s="56" t="s">
        <v>64</v>
      </c>
      <c r="F65" s="34"/>
      <c r="G65" s="35"/>
      <c r="H65" s="57" t="s">
        <v>39</v>
      </c>
      <c r="I65" s="15"/>
    </row>
    <row r="66" spans="1:9" ht="38.25" x14ac:dyDescent="0.2">
      <c r="A66" s="58" t="s">
        <v>65</v>
      </c>
      <c r="B66" s="53">
        <v>20000</v>
      </c>
      <c r="C66" s="54" t="s">
        <v>63</v>
      </c>
      <c r="D66" s="55" t="s">
        <v>22</v>
      </c>
      <c r="E66" s="56" t="s">
        <v>66</v>
      </c>
      <c r="F66" s="31"/>
      <c r="G66" s="35"/>
      <c r="H66" s="57" t="s">
        <v>39</v>
      </c>
      <c r="I66" s="15"/>
    </row>
    <row r="67" spans="1:9" ht="38.25" x14ac:dyDescent="0.2">
      <c r="A67" s="50" t="s">
        <v>67</v>
      </c>
      <c r="B67" s="47">
        <v>35000</v>
      </c>
      <c r="C67" s="48" t="s">
        <v>68</v>
      </c>
      <c r="D67" s="51" t="s">
        <v>22</v>
      </c>
      <c r="E67" s="56" t="s">
        <v>69</v>
      </c>
      <c r="F67" s="34" t="s">
        <v>70</v>
      </c>
      <c r="G67" s="35"/>
      <c r="H67" s="57" t="s">
        <v>39</v>
      </c>
      <c r="I67" s="15"/>
    </row>
    <row r="68" spans="1:9" ht="38.25" x14ac:dyDescent="0.2">
      <c r="A68" s="50" t="s">
        <v>71</v>
      </c>
      <c r="B68" s="47">
        <v>25000</v>
      </c>
      <c r="C68" s="48" t="s">
        <v>72</v>
      </c>
      <c r="D68" s="51" t="s">
        <v>22</v>
      </c>
      <c r="E68" s="56" t="s">
        <v>73</v>
      </c>
      <c r="F68" s="34" t="s">
        <v>70</v>
      </c>
      <c r="G68" s="35"/>
      <c r="H68" s="57" t="s">
        <v>24</v>
      </c>
      <c r="I68" s="15"/>
    </row>
    <row r="69" spans="1:9" ht="38.25" x14ac:dyDescent="0.2">
      <c r="A69" s="59" t="s">
        <v>74</v>
      </c>
      <c r="B69" s="47">
        <v>30000</v>
      </c>
      <c r="C69" s="48" t="s">
        <v>75</v>
      </c>
      <c r="D69" s="51" t="s">
        <v>22</v>
      </c>
      <c r="E69" s="49" t="s">
        <v>76</v>
      </c>
      <c r="F69" s="34"/>
      <c r="G69" s="35"/>
      <c r="H69" s="57" t="s">
        <v>39</v>
      </c>
      <c r="I69" s="15"/>
    </row>
    <row r="70" spans="1:9" ht="38.25" x14ac:dyDescent="0.2">
      <c r="A70" s="58" t="s">
        <v>77</v>
      </c>
      <c r="B70" s="47">
        <v>15000</v>
      </c>
      <c r="C70" s="48" t="s">
        <v>75</v>
      </c>
      <c r="D70" s="51" t="s">
        <v>22</v>
      </c>
      <c r="E70" s="56" t="s">
        <v>78</v>
      </c>
      <c r="F70" s="34"/>
      <c r="G70" s="35"/>
      <c r="H70" s="57" t="s">
        <v>39</v>
      </c>
      <c r="I70" s="15"/>
    </row>
    <row r="71" spans="1:9" ht="38.25" x14ac:dyDescent="0.2">
      <c r="A71" s="50" t="s">
        <v>79</v>
      </c>
      <c r="B71" s="47">
        <v>5000</v>
      </c>
      <c r="C71" s="48" t="s">
        <v>80</v>
      </c>
      <c r="D71" s="48" t="s">
        <v>29</v>
      </c>
      <c r="E71" s="49" t="s">
        <v>81</v>
      </c>
      <c r="F71" s="31">
        <v>44958</v>
      </c>
      <c r="G71" s="35"/>
      <c r="H71" s="57" t="s">
        <v>39</v>
      </c>
      <c r="I71" s="34" t="s">
        <v>82</v>
      </c>
    </row>
    <row r="72" spans="1:9" ht="38.25" x14ac:dyDescent="0.2">
      <c r="A72" s="50" t="s">
        <v>83</v>
      </c>
      <c r="B72" s="47">
        <v>800</v>
      </c>
      <c r="C72" s="51"/>
      <c r="D72" s="48" t="s">
        <v>29</v>
      </c>
      <c r="E72" s="49" t="s">
        <v>84</v>
      </c>
      <c r="F72" s="34"/>
      <c r="G72" s="35"/>
      <c r="H72" s="57" t="s">
        <v>39</v>
      </c>
      <c r="I72" s="15"/>
    </row>
    <row r="73" spans="1:9" ht="38.25" x14ac:dyDescent="0.2">
      <c r="A73" s="50" t="s">
        <v>85</v>
      </c>
      <c r="B73" s="47">
        <v>350</v>
      </c>
      <c r="C73" s="51"/>
      <c r="D73" s="48" t="s">
        <v>29</v>
      </c>
      <c r="E73" s="49" t="s">
        <v>84</v>
      </c>
      <c r="F73" s="34"/>
      <c r="G73" s="35"/>
      <c r="H73" s="57" t="s">
        <v>39</v>
      </c>
      <c r="I73" s="15"/>
    </row>
    <row r="74" spans="1:9" ht="38.25" x14ac:dyDescent="0.2">
      <c r="A74" s="59" t="s">
        <v>86</v>
      </c>
      <c r="B74" s="47">
        <v>650</v>
      </c>
      <c r="C74" s="51"/>
      <c r="D74" s="48" t="s">
        <v>29</v>
      </c>
      <c r="E74" s="49" t="s">
        <v>84</v>
      </c>
      <c r="F74" s="34"/>
      <c r="G74" s="35"/>
      <c r="H74" s="57" t="s">
        <v>39</v>
      </c>
      <c r="I74" s="15"/>
    </row>
    <row r="75" spans="1:9" ht="38.25" x14ac:dyDescent="0.2">
      <c r="A75" s="60" t="s">
        <v>87</v>
      </c>
      <c r="B75" s="47">
        <v>1500</v>
      </c>
      <c r="C75" s="8"/>
      <c r="D75" s="48" t="s">
        <v>29</v>
      </c>
      <c r="E75" s="49" t="s">
        <v>84</v>
      </c>
      <c r="F75" s="34"/>
      <c r="G75" s="35"/>
      <c r="H75" s="57" t="s">
        <v>39</v>
      </c>
      <c r="I75" s="15"/>
    </row>
    <row r="76" spans="1:9" ht="25.5" x14ac:dyDescent="0.2">
      <c r="A76" s="30" t="s">
        <v>88</v>
      </c>
      <c r="B76" s="47">
        <v>8000</v>
      </c>
      <c r="C76" s="48" t="s">
        <v>89</v>
      </c>
      <c r="D76" s="48" t="s">
        <v>90</v>
      </c>
      <c r="E76" s="56" t="s">
        <v>91</v>
      </c>
      <c r="F76" s="31">
        <v>45170</v>
      </c>
      <c r="G76" s="35"/>
      <c r="H76" s="57" t="s">
        <v>39</v>
      </c>
      <c r="I76" s="15"/>
    </row>
    <row r="77" spans="1:9" ht="25.5" x14ac:dyDescent="0.2">
      <c r="A77" s="66" t="s">
        <v>92</v>
      </c>
      <c r="B77" s="38">
        <v>172000</v>
      </c>
      <c r="C77" s="67"/>
      <c r="D77" s="67" t="s">
        <v>93</v>
      </c>
      <c r="E77" s="67" t="s">
        <v>94</v>
      </c>
      <c r="F77" s="68"/>
      <c r="G77" s="69"/>
      <c r="H77" s="70" t="s">
        <v>39</v>
      </c>
      <c r="I77" s="71"/>
    </row>
    <row r="78" spans="1:9" ht="38.25" x14ac:dyDescent="0.2">
      <c r="A78" s="37" t="s">
        <v>95</v>
      </c>
      <c r="B78" s="38">
        <v>285000</v>
      </c>
      <c r="C78" s="67"/>
      <c r="D78" s="67" t="s">
        <v>93</v>
      </c>
      <c r="E78" s="67" t="s">
        <v>94</v>
      </c>
      <c r="F78" s="68"/>
      <c r="G78" s="69"/>
      <c r="H78" s="70" t="s">
        <v>39</v>
      </c>
      <c r="I78" s="71"/>
    </row>
    <row r="79" spans="1:9" x14ac:dyDescent="0.2">
      <c r="A79" s="50" t="s">
        <v>96</v>
      </c>
      <c r="B79" s="47">
        <v>60000</v>
      </c>
      <c r="C79" s="51"/>
      <c r="D79" s="67" t="s">
        <v>93</v>
      </c>
      <c r="E79" s="67" t="s">
        <v>97</v>
      </c>
      <c r="F79" s="34"/>
      <c r="G79" s="35"/>
      <c r="H79" s="57" t="s">
        <v>39</v>
      </c>
      <c r="I79" s="15"/>
    </row>
    <row r="80" spans="1:9" x14ac:dyDescent="0.2">
      <c r="A80" s="37" t="s">
        <v>98</v>
      </c>
      <c r="B80" s="38">
        <v>59000</v>
      </c>
      <c r="C80" s="72" t="s">
        <v>36</v>
      </c>
      <c r="D80" s="72" t="s">
        <v>99</v>
      </c>
      <c r="E80" s="73" t="s">
        <v>100</v>
      </c>
      <c r="F80" s="72">
        <v>44986</v>
      </c>
      <c r="G80" s="35"/>
      <c r="H80" s="70" t="s">
        <v>39</v>
      </c>
      <c r="I80" s="15"/>
    </row>
    <row r="81" spans="1:9" x14ac:dyDescent="0.2">
      <c r="A81" s="66" t="s">
        <v>101</v>
      </c>
      <c r="B81" s="38">
        <v>25000</v>
      </c>
      <c r="C81" s="67" t="s">
        <v>102</v>
      </c>
      <c r="D81" s="72" t="s">
        <v>99</v>
      </c>
      <c r="E81" s="73" t="s">
        <v>100</v>
      </c>
      <c r="F81" s="68">
        <v>45047</v>
      </c>
      <c r="G81" s="35"/>
      <c r="H81" s="70" t="s">
        <v>39</v>
      </c>
      <c r="I81" s="15"/>
    </row>
    <row r="82" spans="1:9" x14ac:dyDescent="0.2">
      <c r="A82" s="66" t="s">
        <v>103</v>
      </c>
      <c r="B82" s="38">
        <v>14000</v>
      </c>
      <c r="C82" s="67" t="s">
        <v>104</v>
      </c>
      <c r="D82" s="72" t="s">
        <v>99</v>
      </c>
      <c r="E82" s="73" t="s">
        <v>100</v>
      </c>
      <c r="F82" s="68">
        <v>44958</v>
      </c>
      <c r="G82" s="35"/>
      <c r="H82" s="70" t="s">
        <v>39</v>
      </c>
      <c r="I82" s="15"/>
    </row>
    <row r="83" spans="1:9" x14ac:dyDescent="0.2">
      <c r="A83" s="62"/>
      <c r="B83" s="63"/>
      <c r="C83" s="64"/>
      <c r="D83" s="64"/>
      <c r="E83" s="65"/>
      <c r="F83" s="31"/>
      <c r="G83" s="35"/>
      <c r="H83" s="57"/>
      <c r="I83" s="15"/>
    </row>
    <row r="84" spans="1:9" x14ac:dyDescent="0.2">
      <c r="A84" s="62"/>
      <c r="B84" s="63"/>
      <c r="C84" s="64"/>
      <c r="D84" s="64"/>
      <c r="E84" s="65"/>
      <c r="F84" s="31"/>
      <c r="G84" s="35"/>
      <c r="H84" s="57"/>
      <c r="I84" s="15"/>
    </row>
    <row r="85" spans="1:9" x14ac:dyDescent="0.2">
      <c r="A85" s="62"/>
      <c r="B85" s="63"/>
      <c r="C85" s="64"/>
      <c r="D85" s="64"/>
      <c r="E85" s="65"/>
      <c r="F85" s="31"/>
      <c r="G85" s="35"/>
      <c r="H85" s="57"/>
      <c r="I85" s="15"/>
    </row>
    <row r="86" spans="1:9" x14ac:dyDescent="0.2">
      <c r="A86" s="62"/>
      <c r="B86" s="63"/>
      <c r="C86" s="64"/>
      <c r="D86" s="64"/>
      <c r="E86" s="65"/>
      <c r="F86" s="31"/>
      <c r="G86" s="35"/>
      <c r="H86" s="57"/>
      <c r="I86" s="15"/>
    </row>
    <row r="87" spans="1:9" x14ac:dyDescent="0.2">
      <c r="A87" s="62"/>
      <c r="B87" s="63"/>
      <c r="C87" s="64"/>
      <c r="D87" s="64"/>
      <c r="E87" s="65"/>
      <c r="F87" s="31"/>
      <c r="G87" s="35"/>
      <c r="H87" s="57"/>
      <c r="I87" s="15"/>
    </row>
    <row r="88" spans="1:9" x14ac:dyDescent="0.2">
      <c r="A88" s="62"/>
      <c r="B88" s="63"/>
      <c r="C88" s="64"/>
      <c r="D88" s="64"/>
      <c r="E88" s="65"/>
      <c r="F88" s="31"/>
      <c r="G88" s="35"/>
      <c r="H88" s="57"/>
      <c r="I88" s="15"/>
    </row>
    <row r="89" spans="1:9" x14ac:dyDescent="0.2">
      <c r="A89" s="41"/>
      <c r="B89" s="42"/>
      <c r="C89" s="64"/>
      <c r="D89" s="43"/>
      <c r="E89" s="44"/>
      <c r="F89" s="34"/>
      <c r="G89" s="35"/>
      <c r="H89" s="57"/>
      <c r="I89" s="15"/>
    </row>
    <row r="90" spans="1:9" x14ac:dyDescent="0.2">
      <c r="A90" s="41"/>
      <c r="B90" s="42"/>
      <c r="C90" s="64"/>
      <c r="D90" s="43"/>
      <c r="E90" s="44"/>
      <c r="F90" s="34"/>
      <c r="G90" s="35"/>
      <c r="H90" s="57"/>
      <c r="I90" s="15"/>
    </row>
    <row r="91" spans="1:9" x14ac:dyDescent="0.2">
      <c r="A91" s="11"/>
      <c r="B91" s="47"/>
      <c r="C91" s="51"/>
      <c r="D91" s="51"/>
      <c r="E91" s="33"/>
      <c r="F91" s="34"/>
      <c r="G91" s="35"/>
      <c r="H91" s="57" t="s">
        <v>39</v>
      </c>
      <c r="I91" s="15"/>
    </row>
    <row r="92" spans="1:9" x14ac:dyDescent="0.2">
      <c r="A92" s="28"/>
      <c r="B92" s="47"/>
      <c r="C92" s="51"/>
      <c r="D92" s="51"/>
      <c r="E92" s="33"/>
      <c r="F92" s="34"/>
      <c r="G92" s="35"/>
      <c r="H92" s="57" t="s">
        <v>39</v>
      </c>
      <c r="I92" s="15"/>
    </row>
    <row r="93" spans="1:9" x14ac:dyDescent="0.2">
      <c r="A93" s="28" t="s">
        <v>17</v>
      </c>
      <c r="B93" s="47">
        <f>SUM(B54:B92)</f>
        <v>1956300</v>
      </c>
      <c r="C93" s="51"/>
      <c r="D93" s="51"/>
      <c r="E93" s="33"/>
      <c r="F93" s="34"/>
      <c r="G93" s="35"/>
      <c r="H93" s="57" t="s">
        <v>39</v>
      </c>
      <c r="I93" s="15"/>
    </row>
    <row r="94" spans="1:9" x14ac:dyDescent="0.2">
      <c r="A94" s="13" t="s">
        <v>105</v>
      </c>
      <c r="B94" s="47">
        <f>SUM(B34,B50,B93)</f>
        <v>57721300</v>
      </c>
      <c r="C94" s="8"/>
      <c r="D94" s="8"/>
      <c r="E94" s="33"/>
      <c r="F94" s="34"/>
      <c r="G94" s="35"/>
      <c r="H94" s="57" t="s">
        <v>39</v>
      </c>
      <c r="I94" s="15"/>
    </row>
    <row r="96" spans="1:9" x14ac:dyDescent="0.2">
      <c r="A96" s="76"/>
    </row>
    <row r="98" spans="1:5" ht="13.5" thickBot="1" x14ac:dyDescent="0.25">
      <c r="B98" s="5"/>
    </row>
    <row r="99" spans="1:5" x14ac:dyDescent="0.2">
      <c r="B99" s="82" t="s">
        <v>106</v>
      </c>
      <c r="C99" s="83"/>
      <c r="D99" s="83"/>
      <c r="E99" s="84"/>
    </row>
    <row r="100" spans="1:5" x14ac:dyDescent="0.2">
      <c r="B100" s="88" t="s">
        <v>107</v>
      </c>
      <c r="C100" s="89"/>
      <c r="D100" s="89"/>
      <c r="E100" s="90"/>
    </row>
    <row r="101" spans="1:5" x14ac:dyDescent="0.2">
      <c r="B101" s="91"/>
      <c r="C101" s="89"/>
      <c r="D101" s="89"/>
      <c r="E101" s="90"/>
    </row>
    <row r="102" spans="1:5" ht="12.75" customHeight="1" x14ac:dyDescent="0.2">
      <c r="B102" s="91"/>
      <c r="C102" s="89"/>
      <c r="D102" s="89"/>
      <c r="E102" s="90"/>
    </row>
    <row r="103" spans="1:5" ht="12.75" customHeight="1" x14ac:dyDescent="0.2">
      <c r="B103" s="91"/>
      <c r="C103" s="89"/>
      <c r="D103" s="89"/>
      <c r="E103" s="90"/>
    </row>
    <row r="104" spans="1:5" x14ac:dyDescent="0.2">
      <c r="B104" s="88" t="s">
        <v>108</v>
      </c>
      <c r="C104" s="89"/>
      <c r="D104" s="89"/>
      <c r="E104" s="90"/>
    </row>
    <row r="105" spans="1:5" x14ac:dyDescent="0.2">
      <c r="B105" s="19"/>
      <c r="C105" s="16"/>
      <c r="D105" s="16"/>
      <c r="E105" s="18"/>
    </row>
    <row r="106" spans="1:5" ht="13.5" thickBot="1" x14ac:dyDescent="0.25">
      <c r="A106" s="76"/>
      <c r="B106" s="85"/>
      <c r="C106" s="86"/>
      <c r="D106" s="86"/>
      <c r="E106" s="87"/>
    </row>
    <row r="108" spans="1:5" ht="13.5" x14ac:dyDescent="0.2">
      <c r="A108" s="36"/>
    </row>
    <row r="109" spans="1:5" ht="13.5" x14ac:dyDescent="0.2">
      <c r="A109" s="36"/>
    </row>
    <row r="110" spans="1:5" ht="13.5" x14ac:dyDescent="0.2">
      <c r="A110" s="36"/>
    </row>
  </sheetData>
  <mergeCells count="13">
    <mergeCell ref="A3:H3"/>
    <mergeCell ref="B99:E99"/>
    <mergeCell ref="B106:E106"/>
    <mergeCell ref="B104:E104"/>
    <mergeCell ref="B103:E103"/>
    <mergeCell ref="B102:E102"/>
    <mergeCell ref="B101:E101"/>
    <mergeCell ref="B100:E100"/>
    <mergeCell ref="A62:A64"/>
    <mergeCell ref="B62:B64"/>
    <mergeCell ref="C62:C64"/>
    <mergeCell ref="D62:D64"/>
    <mergeCell ref="E62:E6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1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80760472651A842B5AD9658ED94B96B" ma:contentTypeVersion="12" ma:contentTypeDescription="Luo uusi asiakirja." ma:contentTypeScope="" ma:versionID="7c7c920bad66798813d2a59f42467717">
  <xsd:schema xmlns:xsd="http://www.w3.org/2001/XMLSchema" xmlns:xs="http://www.w3.org/2001/XMLSchema" xmlns:p="http://schemas.microsoft.com/office/2006/metadata/properties" xmlns:ns2="a6db7673-297e-4ccc-adeb-eb5ebc756bc0" xmlns:ns3="c4a1da25-6feb-468b-b2bd-3c22cfe74ca6" xmlns:ns4="0d6d4dba-695f-45ba-b49a-c33d35e8033f" targetNamespace="http://schemas.microsoft.com/office/2006/metadata/properties" ma:root="true" ma:fieldsID="2c397a188a8d2a3dd6a85398a795e78f" ns2:_="" ns3:_="" ns4:_="">
    <xsd:import namespace="a6db7673-297e-4ccc-adeb-eb5ebc756bc0"/>
    <xsd:import namespace="c4a1da25-6feb-468b-b2bd-3c22cfe74ca6"/>
    <xsd:import namespace="0d6d4dba-695f-45ba-b49a-c33d35e80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db7673-297e-4ccc-adeb-eb5ebc756b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Kuvien tunnisteet" ma:readOnly="false" ma:fieldId="{5cf76f15-5ced-4ddc-b409-7134ff3c332f}" ma:taxonomyMulti="true" ma:sspId="49964bb6-1a6e-4045-af7e-4cdc4df89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a1da25-6feb-468b-b2bd-3c22cfe74ca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d4dba-695f-45ba-b49a-c33d35e80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524a215-e1e2-4a33-bb54-9a012d0f0f88}" ma:internalName="TaxCatchAll" ma:showField="CatchAllData" ma:web="c4a1da25-6feb-468b-b2bd-3c22cfe74c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db7673-297e-4ccc-adeb-eb5ebc756bc0">
      <Terms xmlns="http://schemas.microsoft.com/office/infopath/2007/PartnerControls"/>
    </lcf76f155ced4ddcb4097134ff3c332f>
    <TaxCatchAll xmlns="0d6d4dba-695f-45ba-b49a-c33d35e8033f" xsi:nil="true"/>
  </documentManagement>
</p:properties>
</file>

<file path=customXml/itemProps1.xml><?xml version="1.0" encoding="utf-8"?>
<ds:datastoreItem xmlns:ds="http://schemas.openxmlformats.org/officeDocument/2006/customXml" ds:itemID="{CCCC41ED-7A5E-411D-BB88-D1D8482ED5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C7B099-8533-49BE-ACE9-911E9EB071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db7673-297e-4ccc-adeb-eb5ebc756bc0"/>
    <ds:schemaRef ds:uri="c4a1da25-6feb-468b-b2bd-3c22cfe74ca6"/>
    <ds:schemaRef ds:uri="0d6d4dba-695f-45ba-b49a-c33d35e803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0D850D-4654-4281-893F-36DFBC1B5463}">
  <ds:schemaRefs>
    <ds:schemaRef ds:uri="http://schemas.microsoft.com/office/2006/metadata/properties"/>
    <ds:schemaRef ds:uri="http://schemas.microsoft.com/office/infopath/2007/PartnerControls"/>
    <ds:schemaRef ds:uri="a6db7673-297e-4ccc-adeb-eb5ebc756bc0"/>
    <ds:schemaRef ds:uri="0d6d4dba-695f-45ba-b49a-c33d35e803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Hankinnat</vt:lpstr>
    </vt:vector>
  </TitlesOfParts>
  <Manager/>
  <Company>Puolustusvoimat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tki82027</dc:creator>
  <cp:keywords/>
  <dc:description/>
  <cp:lastModifiedBy>Tukiainen Tarja-Leena</cp:lastModifiedBy>
  <cp:revision/>
  <dcterms:created xsi:type="dcterms:W3CDTF">2008-07-18T08:32:38Z</dcterms:created>
  <dcterms:modified xsi:type="dcterms:W3CDTF">2023-01-23T09:09:23Z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0x010100D80760472651A842B5AD9658ED94B96B</vt:lpwstr>
  </property>
</Properties>
</file>